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anm\Documents\McBean\Harvesting\Feedtrain Optimisation\"/>
    </mc:Choice>
  </mc:AlternateContent>
  <xr:revisionPtr revIDLastSave="0" documentId="13_ncr:1_{567575B2-EA83-40DF-ADDA-84860F158B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timis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M10" i="1" l="1"/>
  <c r="C50" i="1"/>
  <c r="C46" i="1"/>
  <c r="C42" i="1"/>
  <c r="C38" i="1"/>
  <c r="C34" i="1"/>
  <c r="C30" i="1"/>
  <c r="C26" i="1"/>
  <c r="C22" i="1"/>
  <c r="C18" i="1"/>
  <c r="C14" i="1"/>
  <c r="S9" i="1"/>
  <c r="M9" i="1" l="1"/>
  <c r="S10" i="1" l="1"/>
  <c r="S11" i="1" s="1"/>
  <c r="M11" i="1"/>
</calcChain>
</file>

<file path=xl/sharedStrings.xml><?xml version="1.0" encoding="utf-8"?>
<sst xmlns="http://schemas.openxmlformats.org/spreadsheetml/2006/main" count="84" uniqueCount="35">
  <si>
    <t>Displacement</t>
  </si>
  <si>
    <t>Series</t>
  </si>
  <si>
    <t>Motor Series</t>
  </si>
  <si>
    <t>Name:</t>
  </si>
  <si>
    <t>ROLLER 1</t>
  </si>
  <si>
    <t>ROLLER 2</t>
  </si>
  <si>
    <t>ROLLER 3</t>
  </si>
  <si>
    <t>ROLLER 4</t>
  </si>
  <si>
    <t>ROLLER 5</t>
  </si>
  <si>
    <t>ROLLER 6</t>
  </si>
  <si>
    <t>ROLLER 7</t>
  </si>
  <si>
    <t>ROLLER 8</t>
  </si>
  <si>
    <t>ROLLER 9</t>
  </si>
  <si>
    <t>ROLLER 10</t>
  </si>
  <si>
    <t>ROLLER 11</t>
  </si>
  <si>
    <t>Serial No.</t>
  </si>
  <si>
    <t>Speed (RPM)</t>
  </si>
  <si>
    <t>Speed (m per minute)</t>
  </si>
  <si>
    <t>Diameter (mm)</t>
  </si>
  <si>
    <t>HARVESTER MAKE</t>
  </si>
  <si>
    <t>YEAR</t>
  </si>
  <si>
    <t>TOP CHOPPER DRUM</t>
  </si>
  <si>
    <t>Tip Diameter (mm)</t>
  </si>
  <si>
    <t>BOTTOM CHOPPER DRUM</t>
  </si>
  <si>
    <t>ALL ROLLERS</t>
  </si>
  <si>
    <t>Roller Diameter</t>
  </si>
  <si>
    <t>CALCULATIONS</t>
  </si>
  <si>
    <t xml:space="preserve">FEEDTRAIN </t>
  </si>
  <si>
    <t>Average Roller Speed (m per minute)</t>
  </si>
  <si>
    <t>BUTTLIFTER</t>
  </si>
  <si>
    <t>Chopper Tip Speed</t>
  </si>
  <si>
    <t>Average Buttlifter Speed (m per minute)</t>
  </si>
  <si>
    <t>Buttlifter : Feedtrain Ratio</t>
  </si>
  <si>
    <t>Feedtrain : Chopper Ratio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</si>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</sst>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sz val="14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1" fontId="3" fillId="4" borderId="1" xfId="0" applyNumberFormat="1" applyFont="1" applyFill="1" applyBorder="1" applyProtection="1"/>
    <xf numFmtId="1" fontId="3" fillId="4" borderId="1" xfId="0" applyNumberFormat="1" applyFont="1" applyFill="1" applyBorder="1" applyAlignment="1" applyProtection="1">
      <alignment horizontal="center"/>
    </xf>
    <xf numFmtId="9" fontId="2" fillId="4" borderId="1" xfId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 textRotation="90"/>
    </xf>
    <xf numFmtId="0" fontId="8" fillId="3" borderId="5" xfId="0" applyFont="1" applyFill="1" applyBorder="1" applyAlignment="1">
      <alignment horizontal="center" vertical="center" textRotation="90"/>
    </xf>
    <xf numFmtId="0" fontId="8" fillId="3" borderId="6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261938</xdr:colOff>
      <xdr:row>14</xdr:row>
      <xdr:rowOff>61555</xdr:rowOff>
    </xdr:from>
    <xdr:to>
      <xdr:col>18</xdr:col>
      <xdr:colOff>616744</xdr:colOff>
      <xdr:row>34</xdr:row>
      <xdr:rowOff>50544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4038243"/>
          <a:ext cx="8081962" cy="59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zoomScale="70" zoomScaleNormal="70" workbookViewId="0">
      <selection activeCell="M11" sqref="M11"/>
    </sheetView>
  </sheetViews>
  <sheetFormatPr defaultRowHeight="15.75" x14ac:dyDescent="0.25"/>
  <cols>
    <col min="1" max="1" width="4.25" customWidth="1"/>
    <col min="2" max="2" width="20" customWidth="1"/>
    <col min="3" max="3" width="16" customWidth="1"/>
    <col min="6" max="6" width="19.375" customWidth="1"/>
    <col min="7" max="7" width="17.625" customWidth="1"/>
    <col min="8" max="8" width="11.125" customWidth="1"/>
    <col min="9" max="10" width="8.875" customWidth="1"/>
  </cols>
  <sheetData>
    <row r="1" spans="1:26" ht="21.75" customHeight="1" x14ac:dyDescent="0.35">
      <c r="A1" s="12" t="s">
        <v>3</v>
      </c>
      <c r="B1" s="12"/>
      <c r="C1" s="12"/>
      <c r="D1" s="13"/>
      <c r="E1" s="13"/>
      <c r="F1" s="13"/>
      <c r="G1" s="13"/>
      <c r="H1" s="13"/>
      <c r="I1" s="13"/>
    </row>
    <row r="2" spans="1:26" ht="21.75" customHeight="1" x14ac:dyDescent="0.35">
      <c r="A2" s="5"/>
      <c r="B2" s="15" t="s">
        <v>19</v>
      </c>
      <c r="C2" s="15"/>
      <c r="D2" s="15" t="s">
        <v>34</v>
      </c>
      <c r="E2" s="15"/>
      <c r="F2" s="15"/>
      <c r="G2" s="15" t="s">
        <v>20</v>
      </c>
      <c r="H2" s="15"/>
      <c r="I2" s="15"/>
    </row>
    <row r="3" spans="1:26" ht="21.75" customHeight="1" x14ac:dyDescent="0.35">
      <c r="A3" s="5"/>
      <c r="B3" s="30"/>
      <c r="C3" s="30"/>
      <c r="D3" s="16"/>
      <c r="E3" s="16"/>
      <c r="F3" s="16"/>
      <c r="G3" s="16"/>
      <c r="H3" s="16"/>
      <c r="I3" s="16"/>
    </row>
    <row r="4" spans="1:26" ht="21.75" customHeight="1" x14ac:dyDescent="0.35">
      <c r="A4" s="5"/>
      <c r="B4" s="5"/>
      <c r="C4" s="5"/>
      <c r="D4" s="3"/>
      <c r="E4" s="3"/>
      <c r="F4" s="3"/>
      <c r="G4" s="3"/>
      <c r="H4" s="3"/>
      <c r="I4" s="3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</row>
    <row r="6" spans="1:26" ht="23.25" customHeight="1" x14ac:dyDescent="0.35">
      <c r="A6" s="20" t="s">
        <v>4</v>
      </c>
      <c r="B6" s="4" t="s">
        <v>0</v>
      </c>
      <c r="C6" s="10"/>
      <c r="D6" s="1"/>
      <c r="E6" s="31" t="s">
        <v>21</v>
      </c>
      <c r="F6" s="4" t="s">
        <v>1</v>
      </c>
      <c r="G6" s="10"/>
      <c r="H6" s="1"/>
      <c r="I6" s="15" t="s">
        <v>26</v>
      </c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26" ht="23.25" customHeight="1" x14ac:dyDescent="0.25">
      <c r="A7" s="21"/>
      <c r="B7" s="4" t="s">
        <v>15</v>
      </c>
      <c r="C7" s="10"/>
      <c r="D7" s="1"/>
      <c r="E7" s="32"/>
      <c r="F7" s="4" t="s">
        <v>15</v>
      </c>
      <c r="G7" s="10"/>
      <c r="H7" s="1"/>
    </row>
    <row r="8" spans="1:26" ht="23.25" customHeight="1" x14ac:dyDescent="0.3">
      <c r="A8" s="21"/>
      <c r="B8" s="4" t="s">
        <v>18</v>
      </c>
      <c r="C8" s="10"/>
      <c r="D8" s="1"/>
      <c r="E8" s="32"/>
      <c r="F8" s="4" t="s">
        <v>0</v>
      </c>
      <c r="G8" s="10"/>
      <c r="H8" s="1"/>
      <c r="I8" s="19" t="s">
        <v>27</v>
      </c>
      <c r="J8" s="19"/>
      <c r="K8" s="19"/>
      <c r="L8" s="19"/>
      <c r="M8" s="19"/>
      <c r="O8" s="19" t="s">
        <v>29</v>
      </c>
      <c r="P8" s="19"/>
      <c r="Q8" s="19"/>
      <c r="R8" s="19"/>
      <c r="S8" s="19"/>
    </row>
    <row r="9" spans="1:26" ht="23.25" customHeight="1" x14ac:dyDescent="0.25">
      <c r="A9" s="21"/>
      <c r="B9" s="4" t="s">
        <v>16</v>
      </c>
      <c r="C9" s="10"/>
      <c r="D9" s="1"/>
      <c r="E9" s="32"/>
      <c r="F9" s="4" t="s">
        <v>16</v>
      </c>
      <c r="G9" s="10"/>
      <c r="H9" s="1"/>
      <c r="I9" s="4" t="s">
        <v>28</v>
      </c>
      <c r="J9" s="4"/>
      <c r="K9" s="4"/>
      <c r="L9" s="4"/>
      <c r="M9" s="7">
        <f>AVERAGE(C14,C18,C22,C26,C30,C34,C38,C42,C46,C50)</f>
        <v>0</v>
      </c>
      <c r="O9" s="4" t="s">
        <v>31</v>
      </c>
      <c r="P9" s="4"/>
      <c r="Q9" s="4"/>
      <c r="R9" s="4"/>
      <c r="S9" s="7">
        <f>C10</f>
        <v>0</v>
      </c>
    </row>
    <row r="10" spans="1:26" ht="23.25" customHeight="1" x14ac:dyDescent="0.25">
      <c r="A10" s="22"/>
      <c r="B10" s="4" t="s">
        <v>17</v>
      </c>
      <c r="C10" s="6">
        <f>((C8*3.14)*C9)/1000</f>
        <v>0</v>
      </c>
      <c r="D10" s="1"/>
      <c r="E10" s="33"/>
      <c r="F10" s="4" t="s">
        <v>22</v>
      </c>
      <c r="G10" s="10"/>
      <c r="H10" s="1"/>
      <c r="I10" s="27" t="s">
        <v>30</v>
      </c>
      <c r="J10" s="28"/>
      <c r="K10" s="28"/>
      <c r="L10" s="29"/>
      <c r="M10" s="7">
        <f>((G10*3.14)*G9)/1000</f>
        <v>0</v>
      </c>
      <c r="O10" s="34" t="s">
        <v>28</v>
      </c>
      <c r="P10" s="34"/>
      <c r="Q10" s="34"/>
      <c r="R10" s="34"/>
      <c r="S10" s="7">
        <f>M9</f>
        <v>0</v>
      </c>
    </row>
    <row r="11" spans="1:26" ht="23.25" customHeight="1" x14ac:dyDescent="0.3">
      <c r="A11" s="14" t="s">
        <v>5</v>
      </c>
      <c r="B11" s="4" t="s">
        <v>0</v>
      </c>
      <c r="C11" s="11"/>
      <c r="D11" s="1"/>
      <c r="E11" s="31" t="s">
        <v>23</v>
      </c>
      <c r="F11" s="4" t="s">
        <v>1</v>
      </c>
      <c r="G11" s="10"/>
      <c r="H11" s="1"/>
      <c r="I11" s="27" t="s">
        <v>33</v>
      </c>
      <c r="J11" s="28"/>
      <c r="K11" s="28"/>
      <c r="L11" s="29"/>
      <c r="M11" s="8" t="str">
        <f>IFERROR((M9/M10),"0%")</f>
        <v>0%</v>
      </c>
      <c r="O11" s="27" t="s">
        <v>32</v>
      </c>
      <c r="P11" s="28"/>
      <c r="Q11" s="28"/>
      <c r="R11" s="29"/>
      <c r="S11" s="8" t="str">
        <f>IFERROR((S9/S10),"0%")</f>
        <v>0%</v>
      </c>
      <c r="Z11" s="9"/>
    </row>
    <row r="12" spans="1:26" ht="23.25" customHeight="1" x14ac:dyDescent="0.25">
      <c r="A12" s="14"/>
      <c r="B12" s="4" t="s">
        <v>15</v>
      </c>
      <c r="C12" s="11"/>
      <c r="D12" s="1"/>
      <c r="E12" s="32"/>
      <c r="F12" s="4" t="s">
        <v>15</v>
      </c>
      <c r="G12" s="10"/>
      <c r="H12" s="1"/>
      <c r="I12" s="1"/>
    </row>
    <row r="13" spans="1:26" ht="23.25" customHeight="1" x14ac:dyDescent="0.25">
      <c r="A13" s="14"/>
      <c r="B13" s="4" t="s">
        <v>16</v>
      </c>
      <c r="C13" s="10"/>
      <c r="D13" s="1"/>
      <c r="E13" s="32"/>
      <c r="F13" s="4" t="s">
        <v>0</v>
      </c>
      <c r="G13" s="10"/>
      <c r="H13" s="1"/>
      <c r="I13" s="1"/>
    </row>
    <row r="14" spans="1:26" ht="23.25" customHeight="1" x14ac:dyDescent="0.25">
      <c r="A14" s="14"/>
      <c r="B14" s="4" t="s">
        <v>17</v>
      </c>
      <c r="C14" s="6">
        <f>(($G$18*3.14)*C13)/1000</f>
        <v>0</v>
      </c>
      <c r="D14" s="1"/>
      <c r="E14" s="32"/>
      <c r="F14" s="4" t="s">
        <v>16</v>
      </c>
      <c r="G14" s="10"/>
      <c r="H14" s="1"/>
      <c r="I14" s="1"/>
    </row>
    <row r="15" spans="1:26" ht="23.25" customHeight="1" x14ac:dyDescent="0.25">
      <c r="A15" s="14" t="s">
        <v>6</v>
      </c>
      <c r="B15" s="4" t="s">
        <v>0</v>
      </c>
      <c r="C15" s="11"/>
      <c r="D15" s="1"/>
      <c r="E15" s="33"/>
      <c r="F15" s="4" t="s">
        <v>22</v>
      </c>
      <c r="G15" s="10"/>
      <c r="H15" s="1"/>
      <c r="I15" s="1"/>
    </row>
    <row r="16" spans="1:26" ht="23.25" customHeight="1" x14ac:dyDescent="0.25">
      <c r="A16" s="14"/>
      <c r="B16" s="4" t="s">
        <v>15</v>
      </c>
      <c r="C16" s="11"/>
      <c r="D16" s="1"/>
      <c r="E16" s="20" t="s">
        <v>24</v>
      </c>
      <c r="F16" s="23" t="s">
        <v>2</v>
      </c>
      <c r="G16" s="17"/>
      <c r="H16" s="1"/>
      <c r="I16" s="1"/>
    </row>
    <row r="17" spans="1:9" ht="23.25" customHeight="1" x14ac:dyDescent="0.25">
      <c r="A17" s="14"/>
      <c r="B17" s="4" t="s">
        <v>16</v>
      </c>
      <c r="C17" s="10"/>
      <c r="D17" s="1"/>
      <c r="E17" s="21"/>
      <c r="F17" s="24"/>
      <c r="G17" s="18"/>
      <c r="H17" s="1"/>
      <c r="I17" s="1"/>
    </row>
    <row r="18" spans="1:9" ht="23.25" customHeight="1" x14ac:dyDescent="0.25">
      <c r="A18" s="14"/>
      <c r="B18" s="4" t="s">
        <v>17</v>
      </c>
      <c r="C18" s="6">
        <f>(($G$18*3.14)*C17)/1000</f>
        <v>0</v>
      </c>
      <c r="D18" s="1"/>
      <c r="E18" s="21"/>
      <c r="F18" s="23" t="s">
        <v>25</v>
      </c>
      <c r="G18" s="25"/>
      <c r="H18" s="1"/>
    </row>
    <row r="19" spans="1:9" ht="23.25" customHeight="1" x14ac:dyDescent="0.25">
      <c r="A19" s="14" t="s">
        <v>7</v>
      </c>
      <c r="B19" s="4" t="s">
        <v>0</v>
      </c>
      <c r="C19" s="11"/>
      <c r="D19" s="1"/>
      <c r="E19" s="22"/>
      <c r="F19" s="24"/>
      <c r="G19" s="26"/>
      <c r="H19" s="1"/>
    </row>
    <row r="20" spans="1:9" ht="23.25" customHeight="1" x14ac:dyDescent="0.25">
      <c r="A20" s="14"/>
      <c r="B20" s="4" t="s">
        <v>15</v>
      </c>
      <c r="C20" s="11"/>
      <c r="D20" s="1"/>
      <c r="E20" s="1"/>
      <c r="F20" s="1"/>
      <c r="G20" s="1"/>
      <c r="H20" s="1"/>
    </row>
    <row r="21" spans="1:9" ht="23.25" customHeight="1" x14ac:dyDescent="0.25">
      <c r="A21" s="14"/>
      <c r="B21" s="4" t="s">
        <v>16</v>
      </c>
      <c r="C21" s="10"/>
      <c r="D21" s="1"/>
      <c r="E21" s="1"/>
      <c r="F21" s="1"/>
      <c r="G21" s="1"/>
      <c r="H21" s="1"/>
    </row>
    <row r="22" spans="1:9" ht="23.25" customHeight="1" x14ac:dyDescent="0.25">
      <c r="A22" s="14"/>
      <c r="B22" s="4" t="s">
        <v>17</v>
      </c>
      <c r="C22" s="6">
        <f>(($G$18*3.14)*C21)/1000</f>
        <v>0</v>
      </c>
      <c r="D22" s="1"/>
      <c r="E22" s="1"/>
      <c r="F22" s="1"/>
      <c r="G22" s="1"/>
      <c r="H22" s="1"/>
    </row>
    <row r="23" spans="1:9" ht="23.25" customHeight="1" x14ac:dyDescent="0.25">
      <c r="A23" s="14" t="s">
        <v>8</v>
      </c>
      <c r="B23" s="4" t="s">
        <v>0</v>
      </c>
      <c r="C23" s="11"/>
      <c r="D23" s="1"/>
      <c r="E23" s="1"/>
      <c r="F23" s="1"/>
      <c r="G23" s="1"/>
      <c r="H23" s="1"/>
    </row>
    <row r="24" spans="1:9" ht="23.25" customHeight="1" x14ac:dyDescent="0.25">
      <c r="A24" s="14"/>
      <c r="B24" s="4" t="s">
        <v>15</v>
      </c>
      <c r="C24" s="11"/>
      <c r="D24" s="1"/>
      <c r="E24" s="1"/>
      <c r="F24" s="1"/>
      <c r="G24" s="1"/>
      <c r="H24" s="1"/>
    </row>
    <row r="25" spans="1:9" ht="23.25" customHeight="1" x14ac:dyDescent="0.25">
      <c r="A25" s="14"/>
      <c r="B25" s="4" t="s">
        <v>16</v>
      </c>
      <c r="C25" s="10"/>
      <c r="D25" s="1"/>
      <c r="E25" s="1"/>
      <c r="F25" s="1"/>
      <c r="G25" s="1"/>
      <c r="H25" s="1"/>
    </row>
    <row r="26" spans="1:9" ht="23.25" customHeight="1" x14ac:dyDescent="0.25">
      <c r="A26" s="14"/>
      <c r="B26" s="4" t="s">
        <v>17</v>
      </c>
      <c r="C26" s="6">
        <f>(($G$18*3.14)*C25)/1000</f>
        <v>0</v>
      </c>
      <c r="D26" s="1"/>
      <c r="E26" s="1"/>
      <c r="F26" s="1"/>
      <c r="G26" s="1"/>
      <c r="H26" s="1"/>
    </row>
    <row r="27" spans="1:9" ht="23.25" customHeight="1" x14ac:dyDescent="0.25">
      <c r="A27" s="14" t="s">
        <v>9</v>
      </c>
      <c r="B27" s="4" t="s">
        <v>0</v>
      </c>
      <c r="C27" s="11"/>
      <c r="D27" s="1"/>
      <c r="E27" s="1"/>
      <c r="F27" s="1"/>
      <c r="G27" s="1"/>
      <c r="H27" s="1"/>
    </row>
    <row r="28" spans="1:9" ht="23.25" customHeight="1" x14ac:dyDescent="0.25">
      <c r="A28" s="14"/>
      <c r="B28" s="4" t="s">
        <v>15</v>
      </c>
      <c r="C28" s="11"/>
      <c r="D28" s="1"/>
      <c r="E28" s="1"/>
      <c r="F28" s="1"/>
      <c r="G28" s="1"/>
      <c r="H28" s="1"/>
    </row>
    <row r="29" spans="1:9" ht="23.25" customHeight="1" x14ac:dyDescent="0.25">
      <c r="A29" s="14"/>
      <c r="B29" s="4" t="s">
        <v>16</v>
      </c>
      <c r="C29" s="10"/>
      <c r="D29" s="1"/>
      <c r="E29" s="1"/>
      <c r="F29" s="1"/>
      <c r="G29" s="1"/>
      <c r="H29" s="1"/>
      <c r="I29" s="2"/>
    </row>
    <row r="30" spans="1:9" ht="23.25" customHeight="1" x14ac:dyDescent="0.25">
      <c r="A30" s="14"/>
      <c r="B30" s="4" t="s">
        <v>17</v>
      </c>
      <c r="C30" s="6">
        <f>(($G$18*3.14)*C29)/1000</f>
        <v>0</v>
      </c>
      <c r="D30" s="1"/>
      <c r="E30" s="1"/>
      <c r="F30" s="1"/>
      <c r="G30" s="1"/>
      <c r="H30" s="1"/>
      <c r="I30" s="1"/>
    </row>
    <row r="31" spans="1:9" ht="23.25" customHeight="1" x14ac:dyDescent="0.25">
      <c r="A31" s="14" t="s">
        <v>10</v>
      </c>
      <c r="B31" s="4" t="s">
        <v>0</v>
      </c>
      <c r="C31" s="11"/>
      <c r="D31" s="1"/>
      <c r="E31" s="1"/>
      <c r="F31" s="1"/>
      <c r="G31" s="1"/>
      <c r="H31" s="1"/>
      <c r="I31" s="1"/>
    </row>
    <row r="32" spans="1:9" ht="23.25" customHeight="1" x14ac:dyDescent="0.25">
      <c r="A32" s="14"/>
      <c r="B32" s="4" t="s">
        <v>15</v>
      </c>
      <c r="C32" s="11"/>
      <c r="D32" s="1"/>
      <c r="E32" s="1"/>
      <c r="F32" s="1"/>
      <c r="G32" s="1"/>
      <c r="H32" s="1"/>
      <c r="I32" s="1"/>
    </row>
    <row r="33" spans="1:9" ht="23.25" customHeight="1" x14ac:dyDescent="0.25">
      <c r="A33" s="14"/>
      <c r="B33" s="4" t="s">
        <v>16</v>
      </c>
      <c r="C33" s="10"/>
      <c r="D33" s="1"/>
      <c r="E33" s="1"/>
      <c r="F33" s="1"/>
      <c r="G33" s="1"/>
      <c r="H33" s="1"/>
      <c r="I33" s="1"/>
    </row>
    <row r="34" spans="1:9" ht="23.25" customHeight="1" x14ac:dyDescent="0.25">
      <c r="A34" s="14"/>
      <c r="B34" s="4" t="s">
        <v>17</v>
      </c>
      <c r="C34" s="6">
        <f>(($G$18*3.14)*C33)/1000</f>
        <v>0</v>
      </c>
      <c r="D34" s="1"/>
      <c r="E34" s="1"/>
      <c r="F34" s="1"/>
      <c r="G34" s="1"/>
      <c r="H34" s="1"/>
      <c r="I34" s="1"/>
    </row>
    <row r="35" spans="1:9" ht="23.25" customHeight="1" x14ac:dyDescent="0.25">
      <c r="A35" s="14" t="s">
        <v>11</v>
      </c>
      <c r="B35" s="4" t="s">
        <v>0</v>
      </c>
      <c r="C35" s="11"/>
      <c r="D35" s="1"/>
      <c r="E35" s="1"/>
      <c r="F35" s="1"/>
      <c r="G35" s="1"/>
      <c r="H35" s="1"/>
      <c r="I35" s="1"/>
    </row>
    <row r="36" spans="1:9" ht="23.25" customHeight="1" x14ac:dyDescent="0.25">
      <c r="A36" s="14"/>
      <c r="B36" s="4" t="s">
        <v>15</v>
      </c>
      <c r="C36" s="11"/>
      <c r="D36" s="1"/>
      <c r="E36" s="1"/>
      <c r="F36" s="1"/>
      <c r="G36" s="1"/>
      <c r="H36" s="1"/>
      <c r="I36" s="1"/>
    </row>
    <row r="37" spans="1:9" ht="23.25" customHeight="1" x14ac:dyDescent="0.25">
      <c r="A37" s="14"/>
      <c r="B37" s="4" t="s">
        <v>16</v>
      </c>
      <c r="C37" s="10"/>
      <c r="D37" s="1"/>
      <c r="E37" s="1"/>
      <c r="F37" s="1"/>
      <c r="G37" s="1"/>
      <c r="H37" s="1"/>
      <c r="I37" s="1"/>
    </row>
    <row r="38" spans="1:9" ht="23.25" customHeight="1" x14ac:dyDescent="0.25">
      <c r="A38" s="14"/>
      <c r="B38" s="4" t="s">
        <v>17</v>
      </c>
      <c r="C38" s="6">
        <f>(($G$18*3.14)*C37)/1000</f>
        <v>0</v>
      </c>
      <c r="D38" s="1"/>
      <c r="E38" s="1"/>
      <c r="F38" s="1"/>
      <c r="G38" s="1"/>
      <c r="H38" s="1"/>
      <c r="I38" s="1"/>
    </row>
    <row r="39" spans="1:9" ht="23.25" customHeight="1" x14ac:dyDescent="0.25">
      <c r="A39" s="14" t="s">
        <v>12</v>
      </c>
      <c r="B39" s="4" t="s">
        <v>0</v>
      </c>
      <c r="C39" s="11"/>
      <c r="D39" s="1"/>
      <c r="E39" s="1"/>
      <c r="F39" s="1"/>
      <c r="G39" s="1"/>
      <c r="H39" s="1"/>
      <c r="I39" s="1"/>
    </row>
    <row r="40" spans="1:9" ht="23.25" customHeight="1" x14ac:dyDescent="0.25">
      <c r="A40" s="14"/>
      <c r="B40" s="4" t="s">
        <v>15</v>
      </c>
      <c r="C40" s="11"/>
      <c r="D40" s="1"/>
      <c r="E40" s="1"/>
      <c r="F40" s="1"/>
      <c r="G40" s="1"/>
      <c r="H40" s="1"/>
    </row>
    <row r="41" spans="1:9" ht="23.25" customHeight="1" x14ac:dyDescent="0.25">
      <c r="A41" s="14"/>
      <c r="B41" s="4" t="s">
        <v>16</v>
      </c>
      <c r="C41" s="10"/>
      <c r="D41" s="1"/>
      <c r="E41" s="1"/>
      <c r="F41" s="1"/>
      <c r="G41" s="1"/>
      <c r="H41" s="1"/>
    </row>
    <row r="42" spans="1:9" ht="23.25" customHeight="1" x14ac:dyDescent="0.25">
      <c r="A42" s="14"/>
      <c r="B42" s="4" t="s">
        <v>17</v>
      </c>
      <c r="C42" s="6">
        <f>(($G$18*3.14)*C41)/1000</f>
        <v>0</v>
      </c>
      <c r="D42" s="1"/>
      <c r="E42" s="1"/>
      <c r="F42" s="1"/>
      <c r="G42" s="1"/>
      <c r="H42" s="1"/>
    </row>
    <row r="43" spans="1:9" ht="23.25" customHeight="1" x14ac:dyDescent="0.25">
      <c r="A43" s="14" t="s">
        <v>13</v>
      </c>
      <c r="B43" s="4" t="s">
        <v>0</v>
      </c>
      <c r="C43" s="11"/>
      <c r="D43" s="1"/>
      <c r="E43" s="1"/>
      <c r="F43" s="1"/>
      <c r="G43" s="1"/>
      <c r="H43" s="1"/>
    </row>
    <row r="44" spans="1:9" ht="23.25" customHeight="1" x14ac:dyDescent="0.25">
      <c r="A44" s="14"/>
      <c r="B44" s="4" t="s">
        <v>15</v>
      </c>
      <c r="C44" s="11"/>
      <c r="D44" s="1"/>
      <c r="E44" s="1"/>
      <c r="F44" s="1"/>
      <c r="G44" s="1"/>
      <c r="H44" s="1"/>
    </row>
    <row r="45" spans="1:9" ht="23.25" customHeight="1" x14ac:dyDescent="0.25">
      <c r="A45" s="14"/>
      <c r="B45" s="4" t="s">
        <v>16</v>
      </c>
      <c r="C45" s="10"/>
      <c r="D45" s="1"/>
      <c r="E45" s="1"/>
      <c r="F45" s="1"/>
      <c r="G45" s="1"/>
      <c r="H45" s="1"/>
    </row>
    <row r="46" spans="1:9" ht="23.25" customHeight="1" x14ac:dyDescent="0.25">
      <c r="A46" s="14"/>
      <c r="B46" s="4" t="s">
        <v>17</v>
      </c>
      <c r="C46" s="6">
        <f>(($G$18*3.14)*C45)/1000</f>
        <v>0</v>
      </c>
      <c r="D46" s="1"/>
      <c r="E46" s="1"/>
      <c r="F46" s="1"/>
      <c r="G46" s="1"/>
      <c r="H46" s="1"/>
    </row>
    <row r="47" spans="1:9" ht="23.25" customHeight="1" x14ac:dyDescent="0.25">
      <c r="A47" s="14" t="s">
        <v>14</v>
      </c>
      <c r="B47" s="4" t="s">
        <v>0</v>
      </c>
      <c r="C47" s="11"/>
      <c r="D47" s="1"/>
      <c r="E47" s="1"/>
      <c r="F47" s="1"/>
      <c r="G47" s="1"/>
      <c r="H47" s="1"/>
      <c r="I47" s="1"/>
    </row>
    <row r="48" spans="1:9" ht="23.25" customHeight="1" x14ac:dyDescent="0.25">
      <c r="A48" s="14"/>
      <c r="B48" s="4" t="s">
        <v>15</v>
      </c>
      <c r="C48" s="11"/>
      <c r="D48" s="1"/>
      <c r="E48" s="1"/>
      <c r="F48" s="1"/>
      <c r="G48" s="1"/>
      <c r="H48" s="1"/>
      <c r="I48" s="1"/>
    </row>
    <row r="49" spans="1:9" ht="23.25" customHeight="1" x14ac:dyDescent="0.25">
      <c r="A49" s="14"/>
      <c r="B49" s="4" t="s">
        <v>16</v>
      </c>
      <c r="C49" s="10"/>
      <c r="D49" s="1"/>
      <c r="E49" s="1"/>
      <c r="F49" s="1"/>
      <c r="G49" s="1"/>
      <c r="H49" s="1"/>
      <c r="I49" s="1"/>
    </row>
    <row r="50" spans="1:9" ht="23.25" customHeight="1" x14ac:dyDescent="0.25">
      <c r="A50" s="14"/>
      <c r="B50" s="4" t="s">
        <v>17</v>
      </c>
      <c r="C50" s="6">
        <f>(($G$18*3.14)*C49)/1000</f>
        <v>0</v>
      </c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</row>
    <row r="53" spans="1:9" x14ac:dyDescent="0.25">
      <c r="A53" s="1"/>
      <c r="B53" s="1"/>
      <c r="C53" s="1"/>
      <c r="D53" s="1"/>
      <c r="E53" s="1"/>
      <c r="F53" s="1"/>
      <c r="G53" s="1"/>
      <c r="H53" s="1"/>
    </row>
    <row r="54" spans="1:9" x14ac:dyDescent="0.25">
      <c r="A54" s="1"/>
      <c r="B54" s="1"/>
      <c r="C54" s="1"/>
      <c r="D54" s="1"/>
      <c r="E54" s="1"/>
      <c r="F54" s="1"/>
      <c r="G54" s="1"/>
      <c r="H54" s="1"/>
    </row>
  </sheetData>
  <sheetProtection selectLockedCells="1"/>
  <mergeCells count="33">
    <mergeCell ref="O10:R10"/>
    <mergeCell ref="O11:R11"/>
    <mergeCell ref="I6:S6"/>
    <mergeCell ref="O8:S8"/>
    <mergeCell ref="A43:A46"/>
    <mergeCell ref="A47:A50"/>
    <mergeCell ref="B2:C2"/>
    <mergeCell ref="D2:F2"/>
    <mergeCell ref="B3:C3"/>
    <mergeCell ref="D3:F3"/>
    <mergeCell ref="A19:A22"/>
    <mergeCell ref="A23:A26"/>
    <mergeCell ref="A27:A30"/>
    <mergeCell ref="A31:A34"/>
    <mergeCell ref="A35:A38"/>
    <mergeCell ref="A39:A42"/>
    <mergeCell ref="A6:A10"/>
    <mergeCell ref="F16:F17"/>
    <mergeCell ref="E6:E10"/>
    <mergeCell ref="E11:E15"/>
    <mergeCell ref="A1:C1"/>
    <mergeCell ref="D1:I1"/>
    <mergeCell ref="A11:A14"/>
    <mergeCell ref="A15:A18"/>
    <mergeCell ref="G2:I2"/>
    <mergeCell ref="G3:I3"/>
    <mergeCell ref="G16:G17"/>
    <mergeCell ref="I8:M8"/>
    <mergeCell ref="E16:E19"/>
    <mergeCell ref="F18:F19"/>
    <mergeCell ref="G18:G19"/>
    <mergeCell ref="I10:L10"/>
    <mergeCell ref="I11:L11"/>
  </mergeCells>
  <conditionalFormatting sqref="S11">
    <cfRule type="cellIs" dxfId="5" priority="21" stopIfTrue="1" operator="greaterThan">
      <formula>0.9</formula>
    </cfRule>
    <cfRule type="cellIs" dxfId="4" priority="22" stopIfTrue="1" operator="lessThan">
      <formula>0.8</formula>
    </cfRule>
    <cfRule type="cellIs" dxfId="3" priority="23" stopIfTrue="1" operator="between">
      <formula>0.8</formula>
      <formula>0.9</formula>
    </cfRule>
  </conditionalFormatting>
  <conditionalFormatting sqref="M11">
    <cfRule type="cellIs" dxfId="2" priority="1" operator="lessThan">
      <formula>0.55</formula>
    </cfRule>
    <cfRule type="cellIs" dxfId="1" priority="2" operator="between">
      <formula>0.55</formula>
      <formula>0.65</formula>
    </cfRule>
    <cfRule type="cellIs" dxfId="0" priority="3" operator="greaterThan">
      <formula>0.65</formula>
    </cfRule>
  </conditionalFormatting>
  <pageMargins left="0.31496062992125984" right="0.31496062992125984" top="0.19685039370078741" bottom="0.19685039370078741" header="0.51181102362204722" footer="0.19685039370078741"/>
  <pageSetup paperSize="9" orientation="landscape" r:id="rId1"/>
  <headerFooter alignWithMargins="0">
    <oddFooter>&amp;RPage 2 of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Optimiser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McBean</dc:creator>
  <cp:lastModifiedBy>Ian McBean</cp:lastModifiedBy>
  <dcterms:created xsi:type="dcterms:W3CDTF">2019-05-09T04:49:58Z</dcterms:created>
  <dcterms:modified xsi:type="dcterms:W3CDTF">2020-10-26T05:33:07Z</dcterms:modified>
</cp:coreProperties>
</file>